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6"/>
  </bookViews>
  <sheets>
    <sheet name="DGA-TT Bourges" sheetId="1" r:id="rId1"/>
    <sheet name="BA 702 Avord" sheetId="2" r:id="rId2"/>
    <sheet name="EPMu Savigny" sheetId="3" r:id="rId3"/>
    <sheet name="EMB Bourges" sheetId="5" r:id="rId4"/>
    <sheet name="DMD 58 Nevers" sheetId="4" r:id="rId5"/>
    <sheet name="SH Henrichemont" sheetId="7" r:id="rId6"/>
    <sheet name="ROSNAY" sheetId="6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6" l="1"/>
  <c r="E14" i="5"/>
  <c r="E9" i="3"/>
  <c r="E26" i="2"/>
  <c r="E12" i="1"/>
</calcChain>
</file>

<file path=xl/sharedStrings.xml><?xml version="1.0" encoding="utf-8"?>
<sst xmlns="http://schemas.openxmlformats.org/spreadsheetml/2006/main" count="96" uniqueCount="76">
  <si>
    <t>N°batiment</t>
  </si>
  <si>
    <t>nombre d'heures estimé</t>
  </si>
  <si>
    <t>Maintenance préventive annuelle Haute tension</t>
  </si>
  <si>
    <t>Centrale groupes électrogènes</t>
  </si>
  <si>
    <t>Bâtiment informatique</t>
  </si>
  <si>
    <t>Restaurant</t>
  </si>
  <si>
    <t>tout le site</t>
  </si>
  <si>
    <t>localisation</t>
  </si>
  <si>
    <t>0485</t>
  </si>
  <si>
    <t>Poste Y2</t>
  </si>
  <si>
    <t>0486</t>
  </si>
  <si>
    <t>Poste Y4</t>
  </si>
  <si>
    <t>0487</t>
  </si>
  <si>
    <t>Poste Y6</t>
  </si>
  <si>
    <t>0488</t>
  </si>
  <si>
    <t>Poste Y8</t>
  </si>
  <si>
    <t>0489</t>
  </si>
  <si>
    <t>Poste Y10</t>
  </si>
  <si>
    <t>0229</t>
  </si>
  <si>
    <t>Poste Y12</t>
  </si>
  <si>
    <t>0726</t>
  </si>
  <si>
    <t>Poste Y13</t>
  </si>
  <si>
    <t>0490</t>
  </si>
  <si>
    <t>Poste Y14</t>
  </si>
  <si>
    <t>0359</t>
  </si>
  <si>
    <t>Poste Y16</t>
  </si>
  <si>
    <t>0157</t>
  </si>
  <si>
    <t>Hangar GE Régie Electricité</t>
  </si>
  <si>
    <t>0491</t>
  </si>
  <si>
    <t>Poste Y20</t>
  </si>
  <si>
    <t>0492</t>
  </si>
  <si>
    <t>Poste Y22</t>
  </si>
  <si>
    <t>0712</t>
  </si>
  <si>
    <t>Poste Y23</t>
  </si>
  <si>
    <t>0493</t>
  </si>
  <si>
    <t>Poste Y24</t>
  </si>
  <si>
    <t>0727</t>
  </si>
  <si>
    <t>Poste Y25</t>
  </si>
  <si>
    <t>0395</t>
  </si>
  <si>
    <t>Poste Y26</t>
  </si>
  <si>
    <t>0494</t>
  </si>
  <si>
    <t>Poste Y28</t>
  </si>
  <si>
    <t>0495</t>
  </si>
  <si>
    <t>Poste Y30</t>
  </si>
  <si>
    <t>0719</t>
  </si>
  <si>
    <t>Poste Y32</t>
  </si>
  <si>
    <t>0326</t>
  </si>
  <si>
    <t>MAAC 11</t>
  </si>
  <si>
    <t>0315</t>
  </si>
  <si>
    <t>MAAC 12</t>
  </si>
  <si>
    <t>0205</t>
  </si>
  <si>
    <t>Poste Yent (EPMuC Savigny)</t>
  </si>
  <si>
    <t>nouveau Poste HT/BT 1</t>
  </si>
  <si>
    <t>nouveau Poste HT/BT 2</t>
  </si>
  <si>
    <t>nouveau Poste HT/BT 3</t>
  </si>
  <si>
    <t>DMD 58</t>
  </si>
  <si>
    <t>local 44</t>
  </si>
  <si>
    <t>RESTAURATION</t>
  </si>
  <si>
    <t>LOCAL AUTOCOM SURFACE</t>
  </si>
  <si>
    <t>SDMO</t>
  </si>
  <si>
    <t>Local GE</t>
  </si>
  <si>
    <t>batiment</t>
  </si>
  <si>
    <t>HT7 int/ext dont banc de charge</t>
  </si>
  <si>
    <t>Essais mensuelles des groupes en charge</t>
  </si>
  <si>
    <t>MAGASIN</t>
  </si>
  <si>
    <t>MENUISERIE</t>
  </si>
  <si>
    <t>MAGASIN G1</t>
  </si>
  <si>
    <t>MAGASIN G2</t>
  </si>
  <si>
    <t>MAGASIN G3</t>
  </si>
  <si>
    <t>MAGASIN G4</t>
  </si>
  <si>
    <t>MAGASIN G5</t>
  </si>
  <si>
    <t>MAGASIN G6</t>
  </si>
  <si>
    <t>DMD 59</t>
  </si>
  <si>
    <t>EXTERIEURE</t>
  </si>
  <si>
    <t>S2</t>
  </si>
  <si>
    <t>GARAGE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</si>
</sst>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scheme val="minor"/>
    </font>
    <font>
      <sz val="8"/>
      <name val="Calibri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 tint="-0.499984740745262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5" xfId="0" applyFont="1" applyFill="1" applyBorder="1"/>
    <xf numFmtId="0" fontId="1" fillId="2" borderId="0" xfId="0" applyFont="1" applyFill="1" applyBorder="1"/>
    <xf numFmtId="0" fontId="1" fillId="2" borderId="6" xfId="0" applyFont="1" applyFill="1" applyBorder="1"/>
    <xf numFmtId="0" fontId="0" fillId="0" borderId="1" xfId="0" applyFont="1" applyBorder="1"/>
    <xf numFmtId="0" fontId="3" fillId="0" borderId="4" xfId="0" applyFont="1" applyBorder="1" applyAlignment="1">
      <alignment horizontal="center" vertical="center"/>
    </xf>
    <xf numFmtId="0" fontId="0" fillId="0" borderId="0" xfId="0" applyBorder="1"/>
    <xf numFmtId="0" fontId="3" fillId="0" borderId="4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right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</cellXfs>
  <cellStyles count="1">
    <cellStyle name="Normal" xfId="0" builtinId="0"/>
  </cellStyles>
  <dxfs count="44">
    <dxf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theme="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border outline="0">
        <top style="thin">
          <color theme="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border outline="0">
        <top style="thin">
          <color theme="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  <vertical/>
        <horizontal/>
      </border>
    </dxf>
    <dxf>
      <border outline="0">
        <right style="thin">
          <color theme="4"/>
        </right>
        <top style="thin">
          <color theme="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border outline="0">
        <top style="thin">
          <color theme="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border outline="0">
        <top style="thin">
          <color theme="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border outline="0">
        <top style="thin">
          <color theme="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au1" displayName="Tableau1" ref="C4:E12" totalsRowCount="1" headerRowDxfId="43" tableBorderDxfId="42">
  <autoFilter ref="C4:E11"/>
  <tableColumns count="3">
    <tableColumn id="1" name="N°batiment" dataDxfId="22" totalsRowDxfId="25"/>
    <tableColumn id="2" name="localisation" dataDxfId="21" totalsRowDxfId="24"/>
    <tableColumn id="3" name="nombre d'heures estimé" totalsRowFunction="sum" totalsRowDxfId="2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Tableau2" displayName="Tableau2" ref="C4:E26" totalsRowCount="1" headerRowDxfId="41" tableBorderDxfId="40">
  <autoFilter ref="C4:E25"/>
  <tableColumns count="3">
    <tableColumn id="1" name="N°batiment" dataDxfId="20" totalsRowDxfId="18"/>
    <tableColumn id="2" name="localisation" dataDxfId="19" totalsRowDxfId="17"/>
    <tableColumn id="3" name="nombre d'heures estimé" totalsRowFunction="sum" totalsRowDxfId="16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3" name="Tableau3" displayName="Tableau3" ref="C4:E9" totalsRowCount="1" headerRowDxfId="39" tableBorderDxfId="38">
  <autoFilter ref="C4:E8"/>
  <tableColumns count="3">
    <tableColumn id="1" name="N°batiment" totalsRowDxfId="14"/>
    <tableColumn id="2" name="localisation" dataDxfId="15" totalsRowDxfId="13"/>
    <tableColumn id="3" name="nombre d'heures estimé" totalsRowFunction="sum" totalsRowDxfId="12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5" name="Tableau5" displayName="Tableau5" ref="C4:E14" totalsRowCount="1" headerRowDxfId="33" tableBorderDxfId="32">
  <autoFilter ref="C4:E13"/>
  <tableColumns count="3">
    <tableColumn id="1" name="N°batiment" dataDxfId="11" totalsRowDxfId="9"/>
    <tableColumn id="2" name="localisation" dataDxfId="10" totalsRowDxfId="8"/>
    <tableColumn id="3" name="nombre d'heures estimé" totalsRowFunction="sum" totalsRowDxfId="7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id="4" name="Tableau4" displayName="Tableau4" ref="C4:E5" totalsRowShown="0" headerRowDxfId="37" tableBorderDxfId="36">
  <autoFilter ref="C4:E5"/>
  <tableColumns count="3">
    <tableColumn id="1" name="N°batiment" dataDxfId="6"/>
    <tableColumn id="2" name="localisation" dataDxfId="35"/>
    <tableColumn id="3" name="nombre d'heures estimé" dataDxfId="34"/>
  </tableColumns>
  <tableStyleInfo name="TableStyleLight9" showFirstColumn="0" showLastColumn="0" showRowStripes="1" showColumnStripes="0"/>
</table>
</file>

<file path=xl/tables/table6.xml><?xml version="1.0" encoding="utf-8"?>
<table xmlns="http://schemas.openxmlformats.org/spreadsheetml/2006/main" id="7" name="Tableau7" displayName="Tableau7" ref="C4:E5" totalsRowShown="0" headerRowDxfId="29" tableBorderDxfId="28">
  <autoFilter ref="C4:E5"/>
  <tableColumns count="3">
    <tableColumn id="1" name="N°batiment" dataDxfId="27"/>
    <tableColumn id="2" name="localisation" dataDxfId="26"/>
    <tableColumn id="3" name="nombre d'heures estimé"/>
  </tableColumns>
  <tableStyleInfo name="TableStyleLight9" showFirstColumn="0" showLastColumn="0" showRowStripes="1" showColumnStripes="0"/>
</table>
</file>

<file path=xl/tables/table7.xml><?xml version="1.0" encoding="utf-8"?>
<table xmlns="http://schemas.openxmlformats.org/spreadsheetml/2006/main" id="6" name="Tableau6" displayName="Tableau6" ref="C4:E9" totalsRowCount="1" headerRowDxfId="31" tableBorderDxfId="30">
  <autoFilter ref="C4:E7"/>
  <tableColumns count="3">
    <tableColumn id="1" name="batiment" dataDxfId="5" totalsRowDxfId="2"/>
    <tableColumn id="4" name="localisation" dataDxfId="3" totalsRowDxfId="1"/>
    <tableColumn id="2" name="nombre d'heures estimé" totalsRowFunction="sum" dataDxfId="4" totalsRow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E12"/>
  <sheetViews>
    <sheetView workbookViewId="0">
      <selection activeCell="E12" sqref="E12"/>
    </sheetView>
  </sheetViews>
  <sheetFormatPr baseColWidth="10" defaultColWidth="9.140625" defaultRowHeight="15" x14ac:dyDescent="0.25"/>
  <cols>
    <col min="3" max="3" width="37.7109375" bestFit="1" customWidth="1"/>
    <col min="4" max="4" width="24.7109375" customWidth="1"/>
    <col min="5" max="5" width="25" customWidth="1"/>
  </cols>
  <sheetData>
    <row r="4" spans="3:5" x14ac:dyDescent="0.25">
      <c r="C4" s="1" t="s">
        <v>0</v>
      </c>
      <c r="D4" s="2" t="s">
        <v>7</v>
      </c>
      <c r="E4" s="3" t="s">
        <v>1</v>
      </c>
    </row>
    <row r="5" spans="3:5" ht="30" x14ac:dyDescent="0.25">
      <c r="C5" s="17" t="s">
        <v>2</v>
      </c>
      <c r="D5" s="18"/>
    </row>
    <row r="6" spans="3:5" ht="30" x14ac:dyDescent="0.25">
      <c r="C6" s="15">
        <v>785</v>
      </c>
      <c r="D6" s="16" t="s">
        <v>3</v>
      </c>
    </row>
    <row r="7" spans="3:5" ht="30" x14ac:dyDescent="0.25">
      <c r="C7" s="15">
        <v>785</v>
      </c>
      <c r="D7" s="16" t="s">
        <v>3</v>
      </c>
    </row>
    <row r="8" spans="3:5" ht="30" x14ac:dyDescent="0.25">
      <c r="C8" s="15">
        <v>250</v>
      </c>
      <c r="D8" s="16" t="s">
        <v>62</v>
      </c>
    </row>
    <row r="9" spans="3:5" x14ac:dyDescent="0.25">
      <c r="C9" s="15">
        <v>872</v>
      </c>
      <c r="D9" s="16" t="s">
        <v>4</v>
      </c>
    </row>
    <row r="10" spans="3:5" x14ac:dyDescent="0.25">
      <c r="C10" s="15">
        <v>997</v>
      </c>
      <c r="D10" s="16" t="s">
        <v>5</v>
      </c>
    </row>
    <row r="11" spans="3:5" x14ac:dyDescent="0.25">
      <c r="C11" s="15" t="s">
        <v>63</v>
      </c>
      <c r="D11" s="16" t="s">
        <v>6</v>
      </c>
      <c r="E11" s="6"/>
    </row>
    <row r="12" spans="3:5" x14ac:dyDescent="0.25">
      <c r="C12" s="5"/>
      <c r="D12" s="7"/>
      <c r="E12" s="8">
        <f>SUBTOTAL(109,Tableau1[nombre d''heures estimé])</f>
        <v>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E26"/>
  <sheetViews>
    <sheetView workbookViewId="0">
      <selection activeCell="E26" sqref="E26"/>
    </sheetView>
  </sheetViews>
  <sheetFormatPr baseColWidth="10" defaultRowHeight="15" x14ac:dyDescent="0.25"/>
  <cols>
    <col min="3" max="3" width="13.42578125" customWidth="1"/>
    <col min="4" max="4" width="25.85546875" customWidth="1"/>
    <col min="5" max="5" width="25" customWidth="1"/>
  </cols>
  <sheetData>
    <row r="4" spans="3:5" x14ac:dyDescent="0.25">
      <c r="C4" s="1" t="s">
        <v>0</v>
      </c>
      <c r="D4" s="2" t="s">
        <v>7</v>
      </c>
      <c r="E4" s="3" t="s">
        <v>1</v>
      </c>
    </row>
    <row r="5" spans="3:5" ht="30" x14ac:dyDescent="0.25">
      <c r="C5" s="19" t="s">
        <v>26</v>
      </c>
      <c r="D5" s="20" t="s">
        <v>27</v>
      </c>
    </row>
    <row r="6" spans="3:5" x14ac:dyDescent="0.25">
      <c r="C6" s="21" t="s">
        <v>8</v>
      </c>
      <c r="D6" s="22" t="s">
        <v>9</v>
      </c>
    </row>
    <row r="7" spans="3:5" x14ac:dyDescent="0.25">
      <c r="C7" s="19" t="s">
        <v>10</v>
      </c>
      <c r="D7" s="20" t="s">
        <v>11</v>
      </c>
    </row>
    <row r="8" spans="3:5" x14ac:dyDescent="0.25">
      <c r="C8" s="19" t="s">
        <v>12</v>
      </c>
      <c r="D8" s="20" t="s">
        <v>13</v>
      </c>
    </row>
    <row r="9" spans="3:5" x14ac:dyDescent="0.25">
      <c r="C9" s="19" t="s">
        <v>14</v>
      </c>
      <c r="D9" s="20" t="s">
        <v>15</v>
      </c>
    </row>
    <row r="10" spans="3:5" x14ac:dyDescent="0.25">
      <c r="C10" s="19" t="s">
        <v>16</v>
      </c>
      <c r="D10" s="20" t="s">
        <v>17</v>
      </c>
    </row>
    <row r="11" spans="3:5" x14ac:dyDescent="0.25">
      <c r="C11" s="19" t="s">
        <v>18</v>
      </c>
      <c r="D11" s="20" t="s">
        <v>19</v>
      </c>
    </row>
    <row r="12" spans="3:5" x14ac:dyDescent="0.25">
      <c r="C12" s="19" t="s">
        <v>20</v>
      </c>
      <c r="D12" s="20" t="s">
        <v>21</v>
      </c>
    </row>
    <row r="13" spans="3:5" x14ac:dyDescent="0.25">
      <c r="C13" s="19" t="s">
        <v>22</v>
      </c>
      <c r="D13" s="20" t="s">
        <v>23</v>
      </c>
    </row>
    <row r="14" spans="3:5" x14ac:dyDescent="0.25">
      <c r="C14" s="19" t="s">
        <v>24</v>
      </c>
      <c r="D14" s="20" t="s">
        <v>25</v>
      </c>
    </row>
    <row r="15" spans="3:5" x14ac:dyDescent="0.25">
      <c r="C15" s="19" t="s">
        <v>28</v>
      </c>
      <c r="D15" s="20" t="s">
        <v>29</v>
      </c>
    </row>
    <row r="16" spans="3:5" x14ac:dyDescent="0.25">
      <c r="C16" s="19" t="s">
        <v>30</v>
      </c>
      <c r="D16" s="20" t="s">
        <v>31</v>
      </c>
    </row>
    <row r="17" spans="3:5" x14ac:dyDescent="0.25">
      <c r="C17" s="19" t="s">
        <v>32</v>
      </c>
      <c r="D17" s="20" t="s">
        <v>33</v>
      </c>
    </row>
    <row r="18" spans="3:5" x14ac:dyDescent="0.25">
      <c r="C18" s="19" t="s">
        <v>34</v>
      </c>
      <c r="D18" s="20" t="s">
        <v>35</v>
      </c>
    </row>
    <row r="19" spans="3:5" x14ac:dyDescent="0.25">
      <c r="C19" s="19" t="s">
        <v>36</v>
      </c>
      <c r="D19" s="20" t="s">
        <v>37</v>
      </c>
    </row>
    <row r="20" spans="3:5" x14ac:dyDescent="0.25">
      <c r="C20" s="19" t="s">
        <v>38</v>
      </c>
      <c r="D20" s="20" t="s">
        <v>39</v>
      </c>
    </row>
    <row r="21" spans="3:5" x14ac:dyDescent="0.25">
      <c r="C21" s="19" t="s">
        <v>40</v>
      </c>
      <c r="D21" s="20" t="s">
        <v>41</v>
      </c>
    </row>
    <row r="22" spans="3:5" x14ac:dyDescent="0.25">
      <c r="C22" s="23" t="s">
        <v>42</v>
      </c>
      <c r="D22" s="24" t="s">
        <v>43</v>
      </c>
    </row>
    <row r="23" spans="3:5" x14ac:dyDescent="0.25">
      <c r="C23" s="19" t="s">
        <v>44</v>
      </c>
      <c r="D23" s="20" t="s">
        <v>45</v>
      </c>
    </row>
    <row r="24" spans="3:5" x14ac:dyDescent="0.25">
      <c r="C24" s="21" t="s">
        <v>46</v>
      </c>
      <c r="D24" s="22" t="s">
        <v>47</v>
      </c>
    </row>
    <row r="25" spans="3:5" x14ac:dyDescent="0.25">
      <c r="C25" s="21" t="s">
        <v>48</v>
      </c>
      <c r="D25" s="22" t="s">
        <v>49</v>
      </c>
    </row>
    <row r="26" spans="3:5" x14ac:dyDescent="0.25">
      <c r="C26" s="11"/>
      <c r="D26" s="12"/>
      <c r="E26" s="8">
        <f>SUBTOTAL(109,Tableau2[nombre d''heures estimé])</f>
        <v>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E9"/>
  <sheetViews>
    <sheetView workbookViewId="0">
      <selection activeCell="E9" sqref="E9"/>
    </sheetView>
  </sheetViews>
  <sheetFormatPr baseColWidth="10" defaultRowHeight="15" x14ac:dyDescent="0.25"/>
  <cols>
    <col min="3" max="3" width="13.42578125" customWidth="1"/>
    <col min="4" max="4" width="21.5703125" bestFit="1" customWidth="1"/>
    <col min="5" max="5" width="25" customWidth="1"/>
  </cols>
  <sheetData>
    <row r="4" spans="3:5" ht="15.75" thickBot="1" x14ac:dyDescent="0.3">
      <c r="C4" s="1" t="s">
        <v>0</v>
      </c>
      <c r="D4" s="2" t="s">
        <v>7</v>
      </c>
      <c r="E4" s="3" t="s">
        <v>1</v>
      </c>
    </row>
    <row r="5" spans="3:5" ht="30" x14ac:dyDescent="0.25">
      <c r="C5" s="25" t="s">
        <v>50</v>
      </c>
      <c r="D5" s="26" t="s">
        <v>51</v>
      </c>
    </row>
    <row r="6" spans="3:5" x14ac:dyDescent="0.25">
      <c r="C6" s="27"/>
      <c r="D6" s="27" t="s">
        <v>52</v>
      </c>
    </row>
    <row r="7" spans="3:5" x14ac:dyDescent="0.25">
      <c r="C7" s="27"/>
      <c r="D7" s="27" t="s">
        <v>53</v>
      </c>
    </row>
    <row r="8" spans="3:5" ht="15.75" thickBot="1" x14ac:dyDescent="0.3">
      <c r="C8" s="28"/>
      <c r="D8" s="29" t="s">
        <v>54</v>
      </c>
    </row>
    <row r="9" spans="3:5" x14ac:dyDescent="0.25">
      <c r="C9" s="6"/>
      <c r="D9" s="13"/>
      <c r="E9" s="8">
        <f>SUBTOTAL(109,Tableau3[nombre d''heures estimé])</f>
        <v>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E14"/>
  <sheetViews>
    <sheetView workbookViewId="0">
      <selection activeCell="E14" sqref="E14"/>
    </sheetView>
  </sheetViews>
  <sheetFormatPr baseColWidth="10" defaultRowHeight="15" x14ac:dyDescent="0.25"/>
  <cols>
    <col min="3" max="3" width="13.42578125" customWidth="1"/>
    <col min="4" max="4" width="13.28515625" customWidth="1"/>
    <col min="5" max="5" width="25" customWidth="1"/>
  </cols>
  <sheetData>
    <row r="4" spans="3:5" ht="15.75" thickBot="1" x14ac:dyDescent="0.3">
      <c r="C4" s="1" t="s">
        <v>0</v>
      </c>
      <c r="D4" s="2" t="s">
        <v>7</v>
      </c>
      <c r="E4" s="3" t="s">
        <v>1</v>
      </c>
    </row>
    <row r="5" spans="3:5" x14ac:dyDescent="0.25">
      <c r="C5" s="30">
        <v>50</v>
      </c>
      <c r="D5" s="30" t="s">
        <v>56</v>
      </c>
    </row>
    <row r="6" spans="3:5" x14ac:dyDescent="0.25">
      <c r="C6" s="31">
        <v>27</v>
      </c>
      <c r="D6" s="31" t="s">
        <v>64</v>
      </c>
    </row>
    <row r="7" spans="3:5" x14ac:dyDescent="0.25">
      <c r="C7" s="31">
        <v>24</v>
      </c>
      <c r="D7" s="31" t="s">
        <v>65</v>
      </c>
    </row>
    <row r="8" spans="3:5" x14ac:dyDescent="0.25">
      <c r="C8" s="32">
        <v>27</v>
      </c>
      <c r="D8" s="32" t="s">
        <v>66</v>
      </c>
    </row>
    <row r="9" spans="3:5" x14ac:dyDescent="0.25">
      <c r="C9" s="32">
        <v>27</v>
      </c>
      <c r="D9" s="32" t="s">
        <v>67</v>
      </c>
    </row>
    <row r="10" spans="3:5" x14ac:dyDescent="0.25">
      <c r="C10" s="32">
        <v>27</v>
      </c>
      <c r="D10" s="32" t="s">
        <v>68</v>
      </c>
    </row>
    <row r="11" spans="3:5" x14ac:dyDescent="0.25">
      <c r="C11" s="32">
        <v>27</v>
      </c>
      <c r="D11" s="32" t="s">
        <v>69</v>
      </c>
    </row>
    <row r="12" spans="3:5" x14ac:dyDescent="0.25">
      <c r="C12" s="32">
        <v>27</v>
      </c>
      <c r="D12" s="32" t="s">
        <v>70</v>
      </c>
    </row>
    <row r="13" spans="3:5" ht="15.75" thickBot="1" x14ac:dyDescent="0.3">
      <c r="C13" s="33">
        <v>27</v>
      </c>
      <c r="D13" s="33" t="s">
        <v>71</v>
      </c>
    </row>
    <row r="14" spans="3:5" x14ac:dyDescent="0.25">
      <c r="C14" s="11"/>
      <c r="D14" s="12"/>
      <c r="E14" s="8">
        <f>SUBTOTAL(109,Tableau5[nombre d''heures estimé])</f>
        <v>0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E5"/>
  <sheetViews>
    <sheetView workbookViewId="0">
      <selection activeCell="E5" sqref="E5"/>
    </sheetView>
  </sheetViews>
  <sheetFormatPr baseColWidth="10" defaultRowHeight="15" x14ac:dyDescent="0.25"/>
  <cols>
    <col min="3" max="3" width="13.42578125" customWidth="1"/>
    <col min="4" max="4" width="13.28515625" customWidth="1"/>
    <col min="5" max="5" width="25" customWidth="1"/>
  </cols>
  <sheetData>
    <row r="4" spans="3:5" x14ac:dyDescent="0.25">
      <c r="C4" s="1" t="s">
        <v>0</v>
      </c>
      <c r="D4" s="2" t="s">
        <v>7</v>
      </c>
      <c r="E4" s="2" t="s">
        <v>1</v>
      </c>
    </row>
    <row r="5" spans="3:5" ht="15.75" thickBot="1" x14ac:dyDescent="0.3">
      <c r="C5" s="34" t="s">
        <v>55</v>
      </c>
      <c r="D5" s="34" t="s">
        <v>72</v>
      </c>
      <c r="E5" s="4"/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E5"/>
  <sheetViews>
    <sheetView workbookViewId="0">
      <selection activeCell="D4" sqref="D4"/>
    </sheetView>
  </sheetViews>
  <sheetFormatPr baseColWidth="10" defaultRowHeight="15" x14ac:dyDescent="0.25"/>
  <cols>
    <col min="3" max="3" width="13.42578125" customWidth="1"/>
    <col min="4" max="4" width="13.28515625" customWidth="1"/>
    <col min="5" max="5" width="25" customWidth="1"/>
  </cols>
  <sheetData>
    <row r="4" spans="3:5" x14ac:dyDescent="0.25">
      <c r="C4" s="1" t="s">
        <v>0</v>
      </c>
      <c r="D4" s="2" t="s">
        <v>7</v>
      </c>
      <c r="E4" s="3" t="s">
        <v>1</v>
      </c>
    </row>
    <row r="5" spans="3:5" x14ac:dyDescent="0.25">
      <c r="C5" s="9">
        <v>16</v>
      </c>
      <c r="D5" s="10" t="s">
        <v>60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E9"/>
  <sheetViews>
    <sheetView tabSelected="1" workbookViewId="0">
      <selection activeCell="E9" sqref="E9"/>
    </sheetView>
  </sheetViews>
  <sheetFormatPr baseColWidth="10" defaultRowHeight="15" x14ac:dyDescent="0.25"/>
  <cols>
    <col min="3" max="3" width="24.85546875" bestFit="1" customWidth="1"/>
    <col min="4" max="4" width="25" customWidth="1"/>
  </cols>
  <sheetData>
    <row r="4" spans="3:5" ht="15.75" thickBot="1" x14ac:dyDescent="0.3">
      <c r="C4" s="1" t="s">
        <v>61</v>
      </c>
      <c r="D4" s="2" t="s">
        <v>7</v>
      </c>
      <c r="E4" s="3" t="s">
        <v>1</v>
      </c>
    </row>
    <row r="5" spans="3:5" x14ac:dyDescent="0.25">
      <c r="C5" s="30" t="s">
        <v>57</v>
      </c>
      <c r="D5" s="30" t="s">
        <v>73</v>
      </c>
      <c r="E5" s="30"/>
    </row>
    <row r="6" spans="3:5" x14ac:dyDescent="0.25">
      <c r="C6" s="32" t="s">
        <v>58</v>
      </c>
      <c r="D6" s="27" t="s">
        <v>73</v>
      </c>
      <c r="E6" s="27"/>
    </row>
    <row r="7" spans="3:5" x14ac:dyDescent="0.25">
      <c r="C7" s="32" t="s">
        <v>59</v>
      </c>
      <c r="D7" s="27" t="s">
        <v>73</v>
      </c>
      <c r="E7" s="27"/>
    </row>
    <row r="8" spans="3:5" ht="15.75" thickBot="1" x14ac:dyDescent="0.3">
      <c r="C8" s="33" t="s">
        <v>74</v>
      </c>
      <c r="D8" s="35" t="s">
        <v>75</v>
      </c>
      <c r="E8" s="35"/>
    </row>
    <row r="9" spans="3:5" x14ac:dyDescent="0.25">
      <c r="C9" s="14"/>
      <c r="D9" s="14"/>
      <c r="E9" s="8">
        <f>SUBTOTAL(109,Tableau6[nombre d''heures estimé])</f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DGA-TT Bourges</vt:lpstr>
      <vt:lpstr>BA 702 Avord</vt:lpstr>
      <vt:lpstr>EPMu Savigny</vt:lpstr>
      <vt:lpstr>EMB Bourges</vt:lpstr>
      <vt:lpstr>DMD 58 Nevers</vt:lpstr>
      <vt:lpstr>SH Henrichemont</vt:lpstr>
      <vt:lpstr>ROSNAY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2025-06-24T07:34:43Z</dcterms:modified>
</cp:coreProperties>
</file>